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114"/>
  <workbookPr date1904="1"/>
  <mc:AlternateContent xmlns:mc="http://schemas.openxmlformats.org/markup-compatibility/2006">
    <mc:Choice Requires="x15">
      <x15ac:absPath xmlns:x15ac="http://schemas.microsoft.com/office/spreadsheetml/2010/11/ac" url="/Users/axshonjackson/Library/CloudStorage/GoogleDrive-jackson.longan@oxfordhouse.org/My Drive/1.Oxford House/1.Director/Forms &amp; Templates/Forms - NEW/"/>
    </mc:Choice>
  </mc:AlternateContent>
  <xr:revisionPtr revIDLastSave="0" documentId="8_{7348F443-2C81-F24B-95ED-54494F937C87}" xr6:coauthVersionLast="47" xr6:coauthVersionMax="47" xr10:uidLastSave="{00000000-0000-0000-0000-000000000000}"/>
  <bookViews>
    <workbookView xWindow="38160" yWindow="2380" windowWidth="34520" windowHeight="22420" tabRatio="500"/>
  </bookViews>
  <sheets>
    <sheet name="Sheet1" sheetId="1" r:id="rId1"/>
  </sheets>
  <definedNames>
    <definedName name="_xlnm.Print_Area" localSheetId="0">#N/A</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D12" i="1"/>
  <c r="E12" i="1"/>
  <c r="D10" i="1"/>
  <c r="E10" i="1"/>
  <c r="D8" i="1"/>
  <c r="E8" i="1"/>
  <c r="D6" i="1"/>
  <c r="E6" i="1"/>
  <c r="D4" i="1"/>
  <c r="E4" i="1"/>
</calcChain>
</file>

<file path=xl/sharedStrings.xml><?xml version="1.0" encoding="utf-8"?>
<sst xmlns="http://schemas.openxmlformats.org/spreadsheetml/2006/main" count="20" uniqueCount="19">
  <si>
    <t>Category</t>
  </si>
  <si>
    <t>Amount</t>
  </si>
  <si>
    <t># Residents</t>
  </si>
  <si>
    <t>Cost per Resident</t>
  </si>
  <si>
    <t>Rent</t>
  </si>
  <si>
    <t>Electricity</t>
  </si>
  <si>
    <t>TOTAL</t>
  </si>
  <si>
    <t xml:space="preserve"> </t>
  </si>
  <si>
    <t>Reserve</t>
  </si>
  <si>
    <t>Per Month</t>
  </si>
  <si>
    <t>Per Week</t>
  </si>
  <si>
    <t>Oxford House Viability Calculator</t>
  </si>
  <si>
    <t>Chapter Dues</t>
  </si>
  <si>
    <t>Tel/Cable Bundle</t>
  </si>
  <si>
    <t>Loan Repayment</t>
  </si>
  <si>
    <t>House Supplies</t>
  </si>
  <si>
    <t>Heat/Gas</t>
  </si>
  <si>
    <t>City/Water</t>
  </si>
  <si>
    <t>OHI Donation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</si>
</sst>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73" formatCode="_(&quot;$&quot;* #,##0_);_(&quot;$&quot;* \(#,##0\);_(&quot;$&quot;* &quot;-&quot;??_);_(@_)"/>
  </numFmts>
  <fonts count="9">
    <font>
      <sz val="10"/>
      <name val="Verdana"/>
    </font>
    <font>
      <sz val="10"/>
      <name val="Verdana"/>
      <family val="2"/>
    </font>
    <font>
      <sz val="14"/>
      <name val="Verdana"/>
      <family val="2"/>
    </font>
    <font>
      <b/>
      <sz val="14"/>
      <name val="Verdana"/>
      <family val="2"/>
    </font>
    <font>
      <b/>
      <sz val="18"/>
      <name val="Verdana"/>
      <family val="2"/>
    </font>
    <font>
      <i/>
      <sz val="14"/>
      <name val="Verdana"/>
      <family val="2"/>
    </font>
    <font>
      <i/>
      <sz val="18"/>
      <name val="Verdana"/>
      <family val="2"/>
    </font>
    <font>
      <b/>
      <sz val="12"/>
      <name val="Times"/>
    </font>
    <font>
      <sz val="8"/>
      <name val="Verdana"/>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3" fillId="0" borderId="1" xfId="0" applyFont="1" applyFill="1" applyBorder="1" applyAlignment="1">
      <alignment horizontal="left"/>
    </xf>
    <xf numFmtId="0" fontId="5" fillId="0" borderId="2" xfId="0" applyFont="1" applyFill="1" applyBorder="1" applyAlignment="1">
      <alignment horizontal="center"/>
    </xf>
    <xf numFmtId="0" fontId="3" fillId="0" borderId="3" xfId="0" applyFont="1" applyFill="1" applyBorder="1" applyAlignment="1">
      <alignment horizontal="left"/>
    </xf>
    <xf numFmtId="0" fontId="2" fillId="0" borderId="0" xfId="0" applyFont="1" applyFill="1" applyBorder="1" applyAlignment="1"/>
    <xf numFmtId="0" fontId="2" fillId="0" borderId="3" xfId="0" applyFont="1" applyFill="1" applyBorder="1" applyAlignment="1">
      <alignment horizontal="left"/>
    </xf>
    <xf numFmtId="44" fontId="2" fillId="0" borderId="0" xfId="1" applyFont="1" applyFill="1" applyBorder="1" applyAlignment="1"/>
    <xf numFmtId="44" fontId="2" fillId="0" borderId="2" xfId="0" applyNumberFormat="1" applyFont="1" applyFill="1" applyBorder="1" applyAlignment="1"/>
    <xf numFmtId="0" fontId="2" fillId="0" borderId="2" xfId="0" applyFont="1" applyFill="1" applyBorder="1" applyAlignment="1"/>
    <xf numFmtId="0" fontId="2" fillId="0" borderId="4" xfId="0" applyFont="1" applyFill="1" applyBorder="1" applyAlignment="1"/>
    <xf numFmtId="0" fontId="2" fillId="0" borderId="5" xfId="0" applyFont="1" applyFill="1" applyBorder="1" applyAlignment="1"/>
    <xf numFmtId="0" fontId="2" fillId="0" borderId="6" xfId="0" applyFont="1" applyFill="1" applyBorder="1" applyAlignment="1"/>
    <xf numFmtId="0" fontId="7" fillId="0" borderId="11" xfId="0" applyFont="1" applyBorder="1" applyAlignment="1">
      <alignment horizontal="center"/>
    </xf>
    <xf numFmtId="0" fontId="7" fillId="0" borderId="0" xfId="0" applyFont="1" applyAlignment="1">
      <alignment horizontal="center"/>
    </xf>
    <xf numFmtId="173" fontId="2" fillId="2" borderId="0" xfId="1" applyNumberFormat="1" applyFont="1" applyFill="1" applyBorder="1" applyAlignment="1"/>
    <xf numFmtId="173" fontId="2" fillId="0" borderId="7" xfId="0" applyNumberFormat="1" applyFont="1" applyFill="1" applyBorder="1" applyAlignment="1"/>
    <xf numFmtId="173" fontId="2" fillId="0" borderId="12" xfId="0" applyNumberFormat="1" applyFont="1" applyFill="1" applyBorder="1" applyAlignment="1"/>
    <xf numFmtId="173" fontId="2" fillId="0" borderId="0" xfId="0" applyNumberFormat="1" applyFont="1" applyFill="1" applyBorder="1" applyAlignment="1"/>
    <xf numFmtId="0" fontId="3" fillId="2" borderId="8" xfId="0" applyFont="1" applyFill="1" applyBorder="1" applyAlignment="1">
      <alignment horizontal="center"/>
    </xf>
    <xf numFmtId="0" fontId="3" fillId="0" borderId="8" xfId="0" applyFont="1" applyFill="1" applyBorder="1" applyAlignment="1">
      <alignment horizontal="center"/>
    </xf>
    <xf numFmtId="0" fontId="5" fillId="0" borderId="2" xfId="0" applyFont="1" applyFill="1" applyBorder="1" applyAlignment="1">
      <alignment horizontal="center"/>
    </xf>
    <xf numFmtId="0" fontId="4" fillId="0" borderId="9" xfId="0" applyFont="1" applyFill="1" applyBorder="1" applyAlignment="1">
      <alignment horizontal="center"/>
    </xf>
    <xf numFmtId="0" fontId="6" fillId="0" borderId="10" xfId="0" applyFont="1" applyFill="1" applyBorder="1" applyAlignment="1">
      <alignment horizontal="center"/>
    </xf>
    <xf numFmtId="173" fontId="2" fillId="2" borderId="7" xfId="0" applyNumberFormat="1" applyFont="1" applyFill="1" applyBorder="1" applyAlignment="1"/>
    <xf numFmtId="173" fontId="2" fillId="0" borderId="0" xfId="1" applyNumberFormat="1" applyFont="1" applyFill="1" applyBorder="1" applyAlignment="1"/>
  </cellXfs>
  <cellStyles count="2">
    <cellStyle name="Currency" xfId="1" builtinId="4"/>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zoomScale="210" zoomScaleNormal="210" workbookViewId="0">
      <selection activeCell="B13" sqref="B13"/>
    </sheetView>
  </sheetViews>
  <sheetFormatPr baseColWidth="10" defaultRowHeight="13"/>
  <cols>
    <col min="1" max="1" width="21.83203125" bestFit="1" customWidth="1"/>
    <col min="2" max="2" width="16" customWidth="1"/>
    <col min="3" max="3" width="13.33203125" customWidth="1"/>
    <col min="4" max="4" width="13.33203125" bestFit="1" customWidth="1"/>
    <col min="5" max="5" width="10.5" customWidth="1"/>
  </cols>
  <sheetData>
    <row r="1" spans="1:5" ht="23">
      <c r="A1" s="21" t="s">
        <v>11</v>
      </c>
      <c r="B1" s="22"/>
      <c r="C1" s="22"/>
      <c r="D1" s="22"/>
      <c r="E1" s="22"/>
    </row>
    <row r="2" spans="1:5" ht="18">
      <c r="A2" s="1" t="s">
        <v>0</v>
      </c>
      <c r="B2" s="2" t="s">
        <v>1</v>
      </c>
      <c r="C2" s="2" t="s">
        <v>2</v>
      </c>
      <c r="D2" s="20" t="s">
        <v>3</v>
      </c>
      <c r="E2" s="20"/>
    </row>
    <row r="3" spans="1:5" ht="18">
      <c r="A3" s="3"/>
      <c r="B3" s="4"/>
      <c r="C3" s="10"/>
      <c r="D3" s="9" t="s">
        <v>9</v>
      </c>
      <c r="E3" s="4" t="s">
        <v>10</v>
      </c>
    </row>
    <row r="4" spans="1:5" ht="18">
      <c r="A4" s="5" t="s">
        <v>4</v>
      </c>
      <c r="B4" s="6">
        <v>3000</v>
      </c>
      <c r="C4" s="19">
        <v>11</v>
      </c>
      <c r="D4" s="15">
        <f>B14/C4</f>
        <v>450</v>
      </c>
      <c r="E4" s="17">
        <f>D4*12/52</f>
        <v>103.84615384615384</v>
      </c>
    </row>
    <row r="5" spans="1:5" ht="18">
      <c r="A5" s="5" t="s">
        <v>13</v>
      </c>
      <c r="B5" s="6">
        <v>300</v>
      </c>
      <c r="C5" s="19"/>
      <c r="D5" s="15"/>
      <c r="E5" s="17"/>
    </row>
    <row r="6" spans="1:5" ht="18">
      <c r="A6" s="5" t="s">
        <v>5</v>
      </c>
      <c r="B6" s="6">
        <v>350</v>
      </c>
      <c r="C6" s="18">
        <v>10</v>
      </c>
      <c r="D6" s="23">
        <f>B14/C6</f>
        <v>495</v>
      </c>
      <c r="E6" s="14">
        <f>D6*12/52</f>
        <v>114.23076923076923</v>
      </c>
    </row>
    <row r="7" spans="1:5" ht="18">
      <c r="A7" s="5" t="s">
        <v>16</v>
      </c>
      <c r="B7" s="6">
        <v>100</v>
      </c>
      <c r="C7" s="18"/>
      <c r="D7" s="23"/>
      <c r="E7" s="14"/>
    </row>
    <row r="8" spans="1:5" ht="18">
      <c r="A8" s="5" t="s">
        <v>17</v>
      </c>
      <c r="B8" s="6">
        <v>150</v>
      </c>
      <c r="C8" s="19">
        <v>9</v>
      </c>
      <c r="D8" s="15">
        <f>B14/C8</f>
        <v>550</v>
      </c>
      <c r="E8" s="24">
        <f>D8*12/52</f>
        <v>126.92307692307692</v>
      </c>
    </row>
    <row r="9" spans="1:5" ht="18">
      <c r="A9" s="5" t="s">
        <v>14</v>
      </c>
      <c r="B9" s="6">
        <v>200</v>
      </c>
      <c r="C9" s="19"/>
      <c r="D9" s="15"/>
      <c r="E9" s="24"/>
    </row>
    <row r="10" spans="1:5" ht="18">
      <c r="A10" s="5" t="s">
        <v>12</v>
      </c>
      <c r="B10" s="6">
        <v>200</v>
      </c>
      <c r="C10" s="18">
        <v>8</v>
      </c>
      <c r="D10" s="23">
        <f>B14/C10</f>
        <v>618.75</v>
      </c>
      <c r="E10" s="14">
        <f>D10*12/52</f>
        <v>142.78846153846155</v>
      </c>
    </row>
    <row r="11" spans="1:5" ht="18">
      <c r="A11" s="5" t="s">
        <v>18</v>
      </c>
      <c r="B11" s="6">
        <v>50</v>
      </c>
      <c r="C11" s="18"/>
      <c r="D11" s="23"/>
      <c r="E11" s="14"/>
    </row>
    <row r="12" spans="1:5" ht="18">
      <c r="A12" s="5" t="s">
        <v>15</v>
      </c>
      <c r="B12" s="6">
        <v>300</v>
      </c>
      <c r="C12" s="19">
        <v>7</v>
      </c>
      <c r="D12" s="15">
        <f>B14/C12</f>
        <v>707.14285714285711</v>
      </c>
      <c r="E12" s="17">
        <f>D12*12/52</f>
        <v>163.1868131868132</v>
      </c>
    </row>
    <row r="13" spans="1:5" ht="18">
      <c r="A13" s="5" t="s">
        <v>8</v>
      </c>
      <c r="B13" s="6">
        <v>300</v>
      </c>
      <c r="C13" s="19"/>
      <c r="D13" s="16"/>
      <c r="E13" s="17"/>
    </row>
    <row r="14" spans="1:5" ht="18">
      <c r="A14" s="1" t="s">
        <v>6</v>
      </c>
      <c r="B14" s="7">
        <f>SUM(B4:B13)</f>
        <v>4950</v>
      </c>
      <c r="C14" s="11" t="s">
        <v>7</v>
      </c>
      <c r="D14" s="7" t="s">
        <v>7</v>
      </c>
      <c r="E14" s="8"/>
    </row>
    <row r="15" spans="1:5">
      <c r="A15" s="12"/>
      <c r="B15" s="12"/>
      <c r="C15" s="12"/>
      <c r="D15" s="12"/>
      <c r="E15" s="12"/>
    </row>
    <row r="16" spans="1:5">
      <c r="A16" s="13"/>
      <c r="B16" s="13"/>
      <c r="C16" s="13"/>
      <c r="D16" s="13"/>
      <c r="E16" s="13"/>
    </row>
  </sheetData>
  <mergeCells count="18">
    <mergeCell ref="D8:D9"/>
    <mergeCell ref="E8:E9"/>
    <mergeCell ref="C4:C5"/>
    <mergeCell ref="C6:C7"/>
    <mergeCell ref="C8:C9"/>
    <mergeCell ref="D10:D11"/>
    <mergeCell ref="D2:E2"/>
    <mergeCell ref="A1:E1"/>
    <mergeCell ref="D4:D5"/>
    <mergeCell ref="E4:E5"/>
    <mergeCell ref="D6:D7"/>
    <mergeCell ref="E6:E7"/>
    <mergeCell ref="A15:E16"/>
    <mergeCell ref="E10:E11"/>
    <mergeCell ref="D12:D13"/>
    <mergeCell ref="E12:E13"/>
    <mergeCell ref="C10:C11"/>
    <mergeCell ref="C12:C13"/>
  </mergeCells>
  <phoneticPr fontId="8" type="noConversion"/>
  <printOptions horizontalCentered="1" verticalCentered="1"/>
  <pageMargins left="0.75" right="0.75" top="1" bottom="1" header="0.5" footer="0.5"/>
  <pageSetup orientation="portrait" horizontalDpi="4294967292" verticalDpi="4294967292"/>
  <headerFooter alignWithMargins="0">
    <oddFooter>&amp;CEach Oxford House is self-supporting and residents pay an equal share of expenses. The Oxford House Viability Calculator divides estimated household expenses by number of residents to determine monthly or weekly equal share of expenses.</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Oxford House,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Molloy</dc:creator>
  <cp:lastModifiedBy>Jackson Longan</cp:lastModifiedBy>
  <cp:lastPrinted>2007-03-28T03:30:51Z</cp:lastPrinted>
  <dcterms:created xsi:type="dcterms:W3CDTF">2007-03-28T01:10:31Z</dcterms:created>
  <dcterms:modified xsi:type="dcterms:W3CDTF">2024-01-26T15:58:05Z</dcterms:modified>
</cp:coreProperties>
</file>